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11400" windowHeight="5655" tabRatio="0"/>
  </bookViews>
  <sheets>
    <sheet name="TDSheet" sheetId="1" r:id="rId1"/>
  </sheets>
  <calcPr calcId="145621" calcOnSave="0"/>
</workbook>
</file>

<file path=xl/calcChain.xml><?xml version="1.0" encoding="utf-8"?>
<calcChain xmlns="http://schemas.openxmlformats.org/spreadsheetml/2006/main">
  <c r="F31" i="1" l="1"/>
  <c r="I26" i="1"/>
  <c r="I25" i="1"/>
  <c r="I20" i="1"/>
  <c r="I31" i="1" l="1"/>
  <c r="H31" i="1"/>
</calcChain>
</file>

<file path=xl/sharedStrings.xml><?xml version="1.0" encoding="utf-8"?>
<sst xmlns="http://schemas.openxmlformats.org/spreadsheetml/2006/main" count="49" uniqueCount="49">
  <si>
    <t>№ п/п</t>
  </si>
  <si>
    <t>Электроэнергия на освещение мест общего пользования</t>
  </si>
  <si>
    <t>Всего:</t>
  </si>
  <si>
    <t>Начислено (тариф х м2) (руб.)</t>
  </si>
  <si>
    <t>Оплачено (руб.)</t>
  </si>
  <si>
    <t>Баланс по оплате  (руб.)</t>
  </si>
  <si>
    <t>Фактически выполненные работы (руб.)</t>
  </si>
  <si>
    <t>Услуги МБУ "СЗ МО "Город Ивангород"</t>
  </si>
  <si>
    <t>Директор:   МУП "УК МО "Город Ивангород""                                                                              М.К.Козлов</t>
  </si>
  <si>
    <t>1.</t>
  </si>
  <si>
    <t>1.1.</t>
  </si>
  <si>
    <t>1.2.</t>
  </si>
  <si>
    <t>1.3.</t>
  </si>
  <si>
    <t>Общепроизводственные расходы (заработная плата, отчисления техника смотрителя, расходы на канц.товары, связь, содержание помещения)</t>
  </si>
  <si>
    <t>Материальные расходы (моющие средства, спец.оснастка, хоз.инвентарь)</t>
  </si>
  <si>
    <t>2.</t>
  </si>
  <si>
    <t>Заработная плата и соц. отчисления дворников</t>
  </si>
  <si>
    <t>2.1.</t>
  </si>
  <si>
    <t>2.2.</t>
  </si>
  <si>
    <t>Заработная плата и соц. отчисления операторов и рабочих АДС</t>
  </si>
  <si>
    <t>3.</t>
  </si>
  <si>
    <t>3.1.</t>
  </si>
  <si>
    <t>расходы на  связь (прямая  д/АДС+ моб.связь), канц.товары и пр.мат расходы</t>
  </si>
  <si>
    <t>4.</t>
  </si>
  <si>
    <t>Сбор, вывоз, утилизация твердобытовых отходов МБУ "Служба заказчика МО "Город Ивангород"</t>
  </si>
  <si>
    <t>5.</t>
  </si>
  <si>
    <t>6.</t>
  </si>
  <si>
    <t>Заработная плата и соц. отчисления осн. рабочих (слесарей-сантехников, эл.газовсарщиков, эл.монтеров, рабочих по комплексному обслуживанию здания)</t>
  </si>
  <si>
    <t>Общепроизводственные расходы (заработная плата, отчисления ИТР, расходы на производственное и хозяйственное оборудование, канц.товары, связь,  содержание помещения)</t>
  </si>
  <si>
    <t>7.</t>
  </si>
  <si>
    <t>Содержание паспортного стола- з/плата и отчисления паспртистов, аренда помещения)</t>
  </si>
  <si>
    <t>Административно-хозяйственные расходы по управлению многоквартирным домом (транспортные, почтовые расходы, расходы на канц.товары, связь, осблуживание компьютерной техники и сети, нотариальтные и консультационные услуги, зарплата и отчисления АУП, расходы на содержание помещения)</t>
  </si>
  <si>
    <t>Таблица плановых начислений, фактической оплаты и подомовых затрат</t>
  </si>
  <si>
    <t>Наименование услуг, затрат</t>
  </si>
  <si>
    <t>МУП "УК МО "Город Ивангород""</t>
  </si>
  <si>
    <t xml:space="preserve">Сан.содержание придомовой территории (Тариф = 2,00 руб.)                                                </t>
  </si>
  <si>
    <t xml:space="preserve">Аварийно-диспетчерская служба     (Тариф = 0,72 руб.)    </t>
  </si>
  <si>
    <t xml:space="preserve">Транспортирование ТБО     (Тариф = 2,31 руб.)    </t>
  </si>
  <si>
    <t xml:space="preserve">Текущий ремонт    (Тариф = 2,36 руб.)                                        </t>
  </si>
  <si>
    <t xml:space="preserve">Содержание жилья   (Тариф = 2,18 руб.)   </t>
  </si>
  <si>
    <t>5.1.</t>
  </si>
  <si>
    <t>5.2.</t>
  </si>
  <si>
    <t>5.3.</t>
  </si>
  <si>
    <t>5.4.</t>
  </si>
  <si>
    <t>За период: 01.04.2011 - 31.12.2011</t>
  </si>
  <si>
    <r>
      <t xml:space="preserve">188490, Ленинградская обл, Ивангород, </t>
    </r>
    <r>
      <rPr>
        <b/>
        <sz val="12"/>
        <rFont val="Arial"/>
        <family val="2"/>
        <charset val="204"/>
      </rPr>
      <t>Петрградский пер., дом № 3</t>
    </r>
  </si>
  <si>
    <r>
      <t xml:space="preserve">Общая площадь многоквартирного дома: </t>
    </r>
    <r>
      <rPr>
        <b/>
        <sz val="10"/>
        <rFont val="Arial"/>
        <family val="2"/>
        <charset val="204"/>
      </rPr>
      <t>- 220,07 кв.м.</t>
    </r>
  </si>
  <si>
    <t>1.4.</t>
  </si>
  <si>
    <t>Установка общедомового водомера 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</si>
</sst>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1" fontId="2" fillId="0" borderId="3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1" fontId="2" fillId="0" borderId="5" xfId="0" applyNumberFormat="1" applyFont="1" applyBorder="1" applyAlignment="1">
      <alignment horizontal="right" vertical="top" wrapText="1"/>
    </xf>
    <xf numFmtId="1" fontId="2" fillId="0" borderId="3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1" fontId="2" fillId="0" borderId="5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top" wrapText="1"/>
    </xf>
    <xf numFmtId="1" fontId="5" fillId="0" borderId="11" xfId="0" applyNumberFormat="1" applyFont="1" applyBorder="1" applyAlignment="1">
      <alignment horizontal="right" vertical="top" wrapText="1"/>
    </xf>
    <xf numFmtId="1" fontId="5" fillId="0" borderId="11" xfId="0" applyNumberFormat="1" applyFont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right" vertical="top" wrapText="1"/>
    </xf>
    <xf numFmtId="1" fontId="5" fillId="0" borderId="18" xfId="0" applyNumberFormat="1" applyFont="1" applyBorder="1" applyAlignment="1">
      <alignment horizontal="right" vertical="center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3" fillId="0" borderId="9" xfId="0" applyNumberFormat="1" applyFont="1" applyBorder="1" applyAlignment="1">
      <alignment horizontal="left" vertical="top" wrapText="1" indent="4"/>
    </xf>
    <xf numFmtId="0" fontId="1" fillId="0" borderId="0" xfId="0" applyNumberFormat="1" applyFont="1" applyAlignment="1">
      <alignment horizontal="center"/>
    </xf>
    <xf numFmtId="0" fontId="3" fillId="0" borderId="2" xfId="0" applyNumberFormat="1" applyFont="1" applyBorder="1" applyAlignment="1">
      <alignment horizontal="left" vertical="top" wrapText="1" indent="4"/>
    </xf>
    <xf numFmtId="0" fontId="2" fillId="0" borderId="15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vertical="top" wrapText="1"/>
    </xf>
    <xf numFmtId="0" fontId="0" fillId="0" borderId="20" xfId="0" applyBorder="1" applyAlignment="1">
      <alignment horizontal="left" vertical="top" wrapText="1"/>
    </xf>
    <xf numFmtId="0" fontId="3" fillId="0" borderId="6" xfId="0" applyNumberFormat="1" applyFont="1" applyBorder="1" applyAlignment="1">
      <alignment horizontal="left" vertical="top" wrapText="1" indent="4"/>
    </xf>
    <xf numFmtId="0" fontId="3" fillId="0" borderId="7" xfId="0" applyNumberFormat="1" applyFont="1" applyBorder="1" applyAlignment="1">
      <alignment horizontal="left" vertical="top" wrapText="1" indent="4"/>
    </xf>
    <xf numFmtId="0" fontId="3" fillId="0" borderId="8" xfId="0" applyNumberFormat="1" applyFont="1" applyBorder="1" applyAlignment="1">
      <alignment horizontal="left" vertical="top" wrapText="1" indent="4"/>
    </xf>
    <xf numFmtId="0" fontId="5" fillId="0" borderId="12" xfId="0" applyNumberFormat="1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2" xfId="0" applyBorder="1" applyAlignment="1">
      <alignment horizontal="left" vertical="top" wrapText="1" indent="4"/>
    </xf>
    <xf numFmtId="0" fontId="0" fillId="0" borderId="16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B2:J34"/>
  <sheetViews>
    <sheetView tabSelected="1" topLeftCell="A16" workbookViewId="0">
      <selection activeCell="C29" sqref="C29:E29"/>
    </sheetView>
  </sheetViews>
  <sheetFormatPr defaultColWidth="10.6640625" defaultRowHeight="11.25" outlineLevelRow="2" x14ac:dyDescent="0.2"/>
  <cols>
    <col min="1" max="1" width="2.33203125" customWidth="1"/>
    <col min="2" max="4" width="10.33203125" customWidth="1"/>
    <col min="5" max="5" width="75.83203125" customWidth="1"/>
    <col min="6" max="6" width="15.1640625" customWidth="1"/>
    <col min="7" max="7" width="14.5" customWidth="1"/>
    <col min="8" max="8" width="13.33203125" customWidth="1"/>
    <col min="9" max="9" width="12.83203125" customWidth="1"/>
  </cols>
  <sheetData>
    <row r="2" spans="2:9" ht="15.75" x14ac:dyDescent="0.25">
      <c r="B2" s="28" t="s">
        <v>34</v>
      </c>
      <c r="C2" s="28"/>
      <c r="D2" s="28"/>
      <c r="E2" s="28"/>
      <c r="F2" s="28"/>
      <c r="G2" s="28"/>
      <c r="H2" s="28"/>
      <c r="I2" s="28"/>
    </row>
    <row r="4" spans="2:9" ht="15.75" x14ac:dyDescent="0.25">
      <c r="B4" s="28" t="s">
        <v>32</v>
      </c>
      <c r="C4" s="28"/>
      <c r="D4" s="28"/>
      <c r="E4" s="28"/>
      <c r="F4" s="28"/>
      <c r="G4" s="28"/>
      <c r="H4" s="28"/>
      <c r="I4" s="28"/>
    </row>
    <row r="6" spans="2:9" ht="12.75" x14ac:dyDescent="0.2">
      <c r="C6" s="1" t="s">
        <v>44</v>
      </c>
    </row>
    <row r="8" spans="2:9" ht="15.75" x14ac:dyDescent="0.25">
      <c r="C8" s="1" t="s">
        <v>45</v>
      </c>
    </row>
    <row r="9" spans="2:9" ht="12.75" x14ac:dyDescent="0.2">
      <c r="C9" s="1" t="s">
        <v>46</v>
      </c>
    </row>
    <row r="10" spans="2:9" ht="12" thickBot="1" x14ac:dyDescent="0.25"/>
    <row r="11" spans="2:9" ht="61.35" customHeight="1" thickBot="1" x14ac:dyDescent="0.25">
      <c r="B11" s="2" t="s">
        <v>0</v>
      </c>
      <c r="C11" s="32" t="s">
        <v>33</v>
      </c>
      <c r="D11" s="32"/>
      <c r="E11" s="32"/>
      <c r="F11" s="2" t="s">
        <v>3</v>
      </c>
      <c r="G11" s="2" t="s">
        <v>4</v>
      </c>
      <c r="H11" s="2" t="s">
        <v>5</v>
      </c>
      <c r="I11" s="2" t="s">
        <v>6</v>
      </c>
    </row>
    <row r="12" spans="2:9" ht="13.35" customHeight="1" thickBot="1" x14ac:dyDescent="0.25">
      <c r="B12" s="3">
        <v>1</v>
      </c>
      <c r="C12" s="33">
        <v>2</v>
      </c>
      <c r="D12" s="33"/>
      <c r="E12" s="33"/>
      <c r="F12" s="3">
        <v>3</v>
      </c>
      <c r="G12" s="3">
        <v>4</v>
      </c>
      <c r="H12" s="3">
        <v>5</v>
      </c>
      <c r="I12" s="3">
        <v>6</v>
      </c>
    </row>
    <row r="13" spans="2:9" ht="23.25" customHeight="1" outlineLevel="2" x14ac:dyDescent="0.2">
      <c r="B13" s="16" t="s">
        <v>9</v>
      </c>
      <c r="C13" s="30" t="s">
        <v>35</v>
      </c>
      <c r="D13" s="31"/>
      <c r="E13" s="31"/>
      <c r="F13" s="19"/>
      <c r="G13" s="19"/>
      <c r="H13" s="19"/>
      <c r="I13" s="20"/>
    </row>
    <row r="14" spans="2:9" ht="20.25" customHeight="1" outlineLevel="2" x14ac:dyDescent="0.2">
      <c r="B14" s="8" t="s">
        <v>10</v>
      </c>
      <c r="C14" s="29" t="s">
        <v>16</v>
      </c>
      <c r="D14" s="29"/>
      <c r="E14" s="29"/>
      <c r="F14" s="4"/>
      <c r="G14" s="4"/>
      <c r="H14" s="4"/>
      <c r="I14" s="9">
        <v>1853.18</v>
      </c>
    </row>
    <row r="15" spans="2:9" ht="38.25" customHeight="1" outlineLevel="2" x14ac:dyDescent="0.2">
      <c r="B15" s="8" t="s">
        <v>11</v>
      </c>
      <c r="C15" s="29" t="s">
        <v>13</v>
      </c>
      <c r="D15" s="29"/>
      <c r="E15" s="29"/>
      <c r="F15" s="4"/>
      <c r="G15" s="4"/>
      <c r="H15" s="4"/>
      <c r="I15" s="9">
        <v>276.33999999999997</v>
      </c>
    </row>
    <row r="16" spans="2:9" ht="24" customHeight="1" outlineLevel="2" x14ac:dyDescent="0.2">
      <c r="B16" s="8" t="s">
        <v>12</v>
      </c>
      <c r="C16" s="29" t="s">
        <v>14</v>
      </c>
      <c r="D16" s="29"/>
      <c r="E16" s="29"/>
      <c r="F16" s="4"/>
      <c r="G16" s="4"/>
      <c r="H16" s="4"/>
      <c r="I16" s="9">
        <v>43.37</v>
      </c>
    </row>
    <row r="17" spans="2:10" ht="27.75" customHeight="1" outlineLevel="2" thickBot="1" x14ac:dyDescent="0.25">
      <c r="B17" s="10" t="s">
        <v>47</v>
      </c>
      <c r="C17" s="27" t="s">
        <v>7</v>
      </c>
      <c r="D17" s="27"/>
      <c r="E17" s="27"/>
      <c r="F17" s="12"/>
      <c r="G17" s="12"/>
      <c r="H17" s="12"/>
      <c r="I17" s="13">
        <v>306.26</v>
      </c>
    </row>
    <row r="18" spans="2:10" ht="16.5" customHeight="1" outlineLevel="2" x14ac:dyDescent="0.2">
      <c r="B18" s="16" t="s">
        <v>15</v>
      </c>
      <c r="C18" s="30" t="s">
        <v>36</v>
      </c>
      <c r="D18" s="31"/>
      <c r="E18" s="31"/>
      <c r="F18" s="19"/>
      <c r="G18" s="19"/>
      <c r="H18" s="19"/>
      <c r="I18" s="20"/>
    </row>
    <row r="19" spans="2:10" ht="32.25" customHeight="1" outlineLevel="2" x14ac:dyDescent="0.2">
      <c r="B19" s="11" t="s">
        <v>17</v>
      </c>
      <c r="C19" s="29" t="s">
        <v>19</v>
      </c>
      <c r="D19" s="29"/>
      <c r="E19" s="29"/>
      <c r="F19" s="4"/>
      <c r="G19" s="4"/>
      <c r="H19" s="4"/>
      <c r="I19" s="13">
        <v>1416.98</v>
      </c>
    </row>
    <row r="20" spans="2:10" ht="30.75" customHeight="1" outlineLevel="2" thickBot="1" x14ac:dyDescent="0.25">
      <c r="B20" s="14" t="s">
        <v>18</v>
      </c>
      <c r="C20" s="36" t="s">
        <v>22</v>
      </c>
      <c r="D20" s="37"/>
      <c r="E20" s="38"/>
      <c r="F20" s="12"/>
      <c r="G20" s="12"/>
      <c r="H20" s="12"/>
      <c r="I20" s="13">
        <f>23.05+1.67</f>
        <v>24.72</v>
      </c>
    </row>
    <row r="21" spans="2:10" ht="18" customHeight="1" outlineLevel="2" x14ac:dyDescent="0.2">
      <c r="B21" s="17" t="s">
        <v>20</v>
      </c>
      <c r="C21" s="30" t="s">
        <v>37</v>
      </c>
      <c r="D21" s="31"/>
      <c r="E21" s="31"/>
      <c r="F21" s="19"/>
      <c r="G21" s="19"/>
      <c r="H21" s="19"/>
      <c r="I21" s="20"/>
    </row>
    <row r="22" spans="2:10" ht="30.75" customHeight="1" outlineLevel="2" x14ac:dyDescent="0.2">
      <c r="B22" s="11" t="s">
        <v>21</v>
      </c>
      <c r="C22" s="29" t="s">
        <v>24</v>
      </c>
      <c r="D22" s="42"/>
      <c r="E22" s="42"/>
      <c r="F22" s="4"/>
      <c r="G22" s="4"/>
      <c r="H22" s="4"/>
      <c r="I22" s="9">
        <v>3005.95</v>
      </c>
    </row>
    <row r="23" spans="2:10" ht="15" customHeight="1" outlineLevel="2" thickBot="1" x14ac:dyDescent="0.25">
      <c r="B23" s="24" t="s">
        <v>23</v>
      </c>
      <c r="C23" s="34" t="s">
        <v>38</v>
      </c>
      <c r="D23" s="35"/>
      <c r="E23" s="35"/>
      <c r="F23" s="35"/>
      <c r="G23" s="25"/>
      <c r="H23" s="25"/>
      <c r="I23" s="26"/>
    </row>
    <row r="24" spans="2:10" ht="17.25" customHeight="1" outlineLevel="2" x14ac:dyDescent="0.2">
      <c r="B24" s="17" t="s">
        <v>25</v>
      </c>
      <c r="C24" s="30" t="s">
        <v>39</v>
      </c>
      <c r="D24" s="43"/>
      <c r="E24" s="43"/>
      <c r="F24" s="43"/>
      <c r="G24" s="19"/>
      <c r="H24" s="19"/>
      <c r="I24" s="20"/>
    </row>
    <row r="25" spans="2:10" ht="39" customHeight="1" outlineLevel="2" x14ac:dyDescent="0.2">
      <c r="B25" s="11" t="s">
        <v>40</v>
      </c>
      <c r="C25" s="29" t="s">
        <v>27</v>
      </c>
      <c r="D25" s="29"/>
      <c r="E25" s="29"/>
      <c r="F25" s="5"/>
      <c r="G25" s="5"/>
      <c r="H25" s="5"/>
      <c r="I25" s="9">
        <f>2146.25+839.02</f>
        <v>2985.27</v>
      </c>
    </row>
    <row r="26" spans="2:10" ht="47.25" customHeight="1" outlineLevel="2" x14ac:dyDescent="0.2">
      <c r="B26" s="11" t="s">
        <v>41</v>
      </c>
      <c r="C26" s="29" t="s">
        <v>28</v>
      </c>
      <c r="D26" s="29"/>
      <c r="E26" s="29"/>
      <c r="F26" s="5"/>
      <c r="G26" s="5"/>
      <c r="H26" s="5"/>
      <c r="I26" s="9">
        <f>662.13+319.99+113.57</f>
        <v>1095.69</v>
      </c>
    </row>
    <row r="27" spans="2:10" ht="26.25" customHeight="1" outlineLevel="2" x14ac:dyDescent="0.2">
      <c r="B27" s="11" t="s">
        <v>42</v>
      </c>
      <c r="C27" s="29" t="s">
        <v>1</v>
      </c>
      <c r="D27" s="29"/>
      <c r="E27" s="29"/>
      <c r="F27" s="5"/>
      <c r="G27" s="5"/>
      <c r="H27" s="5"/>
      <c r="I27" s="9">
        <v>3123.54</v>
      </c>
    </row>
    <row r="28" spans="2:10" ht="34.5" customHeight="1" outlineLevel="2" x14ac:dyDescent="0.2">
      <c r="B28" s="11" t="s">
        <v>43</v>
      </c>
      <c r="C28" s="29" t="s">
        <v>48</v>
      </c>
      <c r="D28" s="29"/>
      <c r="E28" s="29"/>
      <c r="F28" s="5"/>
      <c r="G28" s="5"/>
      <c r="H28" s="5"/>
      <c r="I28" s="9">
        <v>5019.05</v>
      </c>
    </row>
    <row r="29" spans="2:10" ht="35.25" customHeight="1" outlineLevel="2" x14ac:dyDescent="0.2">
      <c r="B29" s="18" t="s">
        <v>26</v>
      </c>
      <c r="C29" s="29" t="s">
        <v>30</v>
      </c>
      <c r="D29" s="29"/>
      <c r="E29" s="29"/>
      <c r="F29" s="5"/>
      <c r="G29" s="5"/>
      <c r="H29" s="5"/>
      <c r="I29" s="9">
        <v>488.06</v>
      </c>
    </row>
    <row r="30" spans="2:10" ht="63" customHeight="1" outlineLevel="2" thickBot="1" x14ac:dyDescent="0.25">
      <c r="B30" s="18" t="s">
        <v>29</v>
      </c>
      <c r="C30" s="29" t="s">
        <v>31</v>
      </c>
      <c r="D30" s="29"/>
      <c r="E30" s="29"/>
      <c r="F30" s="5"/>
      <c r="G30" s="5"/>
      <c r="H30" s="5"/>
      <c r="I30" s="9">
        <v>681.48</v>
      </c>
    </row>
    <row r="31" spans="2:10" ht="18" customHeight="1" outlineLevel="2" thickBot="1" x14ac:dyDescent="0.25">
      <c r="B31" s="39" t="s">
        <v>2</v>
      </c>
      <c r="C31" s="40"/>
      <c r="D31" s="40"/>
      <c r="E31" s="41"/>
      <c r="F31" s="15">
        <f>4542.93+13777.92</f>
        <v>18320.849999999999</v>
      </c>
      <c r="G31" s="15"/>
      <c r="H31" s="15">
        <f>G31-F31</f>
        <v>-18320.849999999999</v>
      </c>
      <c r="I31" s="15">
        <f>SUM(I13:I30)</f>
        <v>20319.89</v>
      </c>
      <c r="J31" s="7"/>
    </row>
    <row r="32" spans="2:10" ht="18" customHeight="1" outlineLevel="2" x14ac:dyDescent="0.2">
      <c r="B32" s="21"/>
      <c r="C32" s="22"/>
      <c r="D32" s="22"/>
      <c r="E32" s="22"/>
      <c r="F32" s="23"/>
      <c r="G32" s="23"/>
      <c r="H32" s="23"/>
      <c r="I32" s="23"/>
      <c r="J32" s="7"/>
    </row>
    <row r="33" spans="2:9" ht="13.35" customHeight="1" x14ac:dyDescent="0.2">
      <c r="B33" s="6" t="s">
        <v>8</v>
      </c>
      <c r="I33" s="7"/>
    </row>
    <row r="34" spans="2:9" ht="14.25" x14ac:dyDescent="0.2">
      <c r="C34" s="6"/>
    </row>
  </sheetData>
  <mergeCells count="23">
    <mergeCell ref="B31:E31"/>
    <mergeCell ref="C22:E22"/>
    <mergeCell ref="C29:E29"/>
    <mergeCell ref="C30:E30"/>
    <mergeCell ref="C27:E27"/>
    <mergeCell ref="C25:E25"/>
    <mergeCell ref="C26:E26"/>
    <mergeCell ref="C24:F24"/>
    <mergeCell ref="C28:E28"/>
    <mergeCell ref="C23:F23"/>
    <mergeCell ref="C18:E18"/>
    <mergeCell ref="C19:E19"/>
    <mergeCell ref="C21:E21"/>
    <mergeCell ref="C20:E20"/>
    <mergeCell ref="C17:E17"/>
    <mergeCell ref="B2:I2"/>
    <mergeCell ref="C16:E16"/>
    <mergeCell ref="C13:E13"/>
    <mergeCell ref="C14:E14"/>
    <mergeCell ref="C15:E15"/>
    <mergeCell ref="B4:I4"/>
    <mergeCell ref="C11:E11"/>
    <mergeCell ref="C12:E12"/>
  </mergeCells>
  <pageMargins left="0.74803149606299213" right="0.74803149606299213" top="0.19685039370078741" bottom="0.19685039370078741" header="0.51181102362204722" footer="0.5118110236220472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uk_5</dc:creator>
  <cp:lastModifiedBy>Рик</cp:lastModifiedBy>
  <cp:revision>1</cp:revision>
  <cp:lastPrinted>2012-03-05T09:26:09Z</cp:lastPrinted>
  <dcterms:created xsi:type="dcterms:W3CDTF">2012-01-30T10:13:16Z</dcterms:created>
  <dcterms:modified xsi:type="dcterms:W3CDTF">2012-04-12T07:47:15Z</dcterms:modified>
</cp:coreProperties>
</file>